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vlncgov.sharepoint.com/sites/HumanResources/Shared Documents/Benefits/2026FY/"/>
    </mc:Choice>
  </mc:AlternateContent>
  <xr:revisionPtr revIDLastSave="2" documentId="8_{7D5A8888-4EB8-43E6-9FA6-88D82B93435E}" xr6:coauthVersionLast="47" xr6:coauthVersionMax="47" xr10:uidLastSave="{90AFCBF3-D75B-4E3A-BD4E-0916E4F45C59}"/>
  <bookViews>
    <workbookView xWindow="16515" yWindow="-16320" windowWidth="29040" windowHeight="15840" xr2:uid="{B62681DA-E229-4B74-8A67-1FE2B745FFC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1" l="1"/>
  <c r="L20" i="1" s="1"/>
  <c r="K19" i="1"/>
  <c r="L19" i="1" s="1"/>
  <c r="K18" i="1"/>
  <c r="L18" i="1" s="1"/>
  <c r="K17" i="1"/>
  <c r="L17" i="1" s="1"/>
  <c r="K16" i="1"/>
  <c r="L16" i="1" s="1"/>
  <c r="M13" i="1"/>
  <c r="M12" i="1"/>
  <c r="M11" i="1"/>
  <c r="M10" i="1"/>
  <c r="M9" i="1"/>
  <c r="D20" i="1"/>
  <c r="E20" i="1" s="1"/>
  <c r="D19" i="1"/>
  <c r="E19" i="1" s="1"/>
  <c r="D18" i="1"/>
  <c r="E18" i="1" s="1"/>
  <c r="D17" i="1"/>
  <c r="E17" i="1" s="1"/>
  <c r="K13" i="1"/>
  <c r="L13" i="1" s="1"/>
  <c r="F13" i="1"/>
  <c r="D13" i="1"/>
  <c r="E13" i="1" s="1"/>
  <c r="L12" i="1"/>
  <c r="I12" i="1"/>
  <c r="F12" i="1"/>
  <c r="E12" i="1"/>
  <c r="I11" i="1"/>
  <c r="K11" i="1" s="1"/>
  <c r="L11" i="1" s="1"/>
  <c r="F11" i="1"/>
  <c r="D11" i="1"/>
  <c r="E11" i="1" s="1"/>
  <c r="K10" i="1"/>
  <c r="L10" i="1" s="1"/>
  <c r="F10" i="1"/>
  <c r="D10" i="1"/>
  <c r="E10" i="1" s="1"/>
  <c r="K9" i="1"/>
  <c r="L9" i="1" s="1"/>
  <c r="F9" i="1"/>
</calcChain>
</file>

<file path=xl/sharedStrings.xml><?xml version="1.0" encoding="utf-8"?>
<sst xmlns="http://schemas.openxmlformats.org/spreadsheetml/2006/main" count="66" uniqueCount="18">
  <si>
    <t xml:space="preserve"> Blue Cross Blue Shield Medical PPO</t>
  </si>
  <si>
    <t>Total Monthly Cost</t>
  </si>
  <si>
    <t>Employee Monthly Cost</t>
  </si>
  <si>
    <t>Employer Monthly Cost</t>
  </si>
  <si>
    <t xml:space="preserve">Employee Biweekly </t>
  </si>
  <si>
    <t>Employer Biweekly</t>
  </si>
  <si>
    <t>Employee Only</t>
  </si>
  <si>
    <t>Employee + Spouse</t>
  </si>
  <si>
    <t>Employee + Child</t>
  </si>
  <si>
    <t>Employee + Children</t>
  </si>
  <si>
    <t>Employee + Family</t>
  </si>
  <si>
    <t xml:space="preserve"> Blue Cross Blue Shield Medical HDHP with HSA</t>
  </si>
  <si>
    <t>Dental - Cigna Core Plan</t>
  </si>
  <si>
    <t>City Montly Cost</t>
  </si>
  <si>
    <t>Employee Biweekly Rate</t>
  </si>
  <si>
    <t>Dental - Cigna Buy Up</t>
  </si>
  <si>
    <t>Vision Cigna Basic</t>
  </si>
  <si>
    <t>Vision - Cigna Buy Up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</si>
</sst>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0" fillId="0" borderId="4" xfId="0" applyBorder="1"/>
    <xf numFmtId="2" fontId="0" fillId="0" borderId="5" xfId="0" applyNumberFormat="1" applyBorder="1"/>
    <xf numFmtId="2" fontId="0" fillId="0" borderId="7" xfId="0" applyNumberFormat="1" applyBorder="1"/>
    <xf numFmtId="2" fontId="0" fillId="0" borderId="9" xfId="0" applyNumberFormat="1" applyBorder="1"/>
    <xf numFmtId="0" fontId="0" fillId="0" borderId="10" xfId="0" applyBorder="1"/>
    <xf numFmtId="0" fontId="0" fillId="0" borderId="6" xfId="0" applyBorder="1"/>
    <xf numFmtId="2" fontId="0" fillId="0" borderId="6" xfId="0" applyNumberFormat="1" applyBorder="1"/>
    <xf numFmtId="2" fontId="0" fillId="0" borderId="0" xfId="0" applyNumberFormat="1"/>
    <xf numFmtId="0" fontId="0" fillId="0" borderId="8" xfId="0" applyBorder="1"/>
    <xf numFmtId="0" fontId="2" fillId="0" borderId="1" xfId="0" applyFont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left" wrapText="1"/>
    </xf>
    <xf numFmtId="0" fontId="3" fillId="2" borderId="11" xfId="0" applyFont="1" applyFill="1" applyBorder="1" applyAlignment="1">
      <alignment horizontal="left" wrapText="1"/>
    </xf>
    <xf numFmtId="0" fontId="1" fillId="0" borderId="11" xfId="0" applyFont="1" applyBorder="1" applyAlignment="1">
      <alignment wrapText="1"/>
    </xf>
    <xf numFmtId="2" fontId="0" fillId="0" borderId="13" xfId="0" applyNumberFormat="1" applyBorder="1"/>
    <xf numFmtId="2" fontId="0" fillId="0" borderId="12" xfId="0" applyNumberFormat="1" applyBorder="1"/>
    <xf numFmtId="2" fontId="0" fillId="0" borderId="14" xfId="0" applyNumberFormat="1" applyBorder="1"/>
    <xf numFmtId="0" fontId="0" fillId="0" borderId="15" xfId="0" applyBorder="1"/>
    <xf numFmtId="0" fontId="2" fillId="0" borderId="1" xfId="0" applyFont="1" applyBorder="1"/>
    <xf numFmtId="0" fontId="2" fillId="0" borderId="15" xfId="0" applyFont="1" applyBorder="1" applyAlignment="1">
      <alignment horizontal="center" wrapText="1"/>
    </xf>
    <xf numFmtId="2" fontId="3" fillId="2" borderId="12" xfId="0" applyNumberFormat="1" applyFont="1" applyFill="1" applyBorder="1"/>
    <xf numFmtId="2" fontId="3" fillId="2" borderId="14" xfId="0" applyNumberFormat="1" applyFont="1" applyFill="1" applyBorder="1"/>
    <xf numFmtId="0" fontId="3" fillId="2" borderId="13" xfId="0" applyFont="1" applyFill="1" applyBorder="1"/>
    <xf numFmtId="0" fontId="2" fillId="2" borderId="11" xfId="0" applyFont="1" applyFill="1" applyBorder="1" applyAlignment="1">
      <alignment horizontal="left" wrapText="1"/>
    </xf>
    <xf numFmtId="2" fontId="0" fillId="2" borderId="12" xfId="0" applyNumberFormat="1" applyFill="1" applyBorder="1"/>
    <xf numFmtId="2" fontId="0" fillId="2" borderId="14" xfId="0" applyNumberFormat="1" applyFill="1" applyBorder="1"/>
    <xf numFmtId="2" fontId="0" fillId="2" borderId="13" xfId="0" applyNumberFormat="1" applyFill="1" applyBorder="1"/>
    <xf numFmtId="0" fontId="1" fillId="2" borderId="1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7DE13-652B-400E-8554-C747510AFF03}">
  <dimension ref="A1:M20"/>
  <sheetViews>
    <sheetView tabSelected="1" workbookViewId="0">
      <selection activeCell="R3" sqref="R3"/>
    </sheetView>
  </sheetViews>
  <sheetFormatPr defaultRowHeight="14.4" x14ac:dyDescent="0.3"/>
  <cols>
    <col min="1" max="1" width="18.44140625" customWidth="1"/>
    <col min="2" max="2" width="9.5546875" customWidth="1"/>
    <col min="3" max="3" width="10.109375" customWidth="1"/>
    <col min="4" max="4" width="10.44140625" customWidth="1"/>
    <col min="5" max="5" width="11.77734375" customWidth="1"/>
    <col min="6" max="6" width="11.88671875" customWidth="1"/>
    <col min="7" max="7" width="4.5546875" customWidth="1"/>
    <col min="8" max="8" width="18.44140625" bestFit="1" customWidth="1"/>
    <col min="9" max="9" width="9.77734375" customWidth="1"/>
    <col min="10" max="10" width="11.6640625" customWidth="1"/>
    <col min="11" max="11" width="10.109375" customWidth="1"/>
    <col min="12" max="12" width="10.33203125" customWidth="1"/>
    <col min="13" max="13" width="10.44140625" customWidth="1"/>
    <col min="14" max="14" width="11.77734375" customWidth="1"/>
    <col min="15" max="15" width="10.88671875" customWidth="1"/>
  </cols>
  <sheetData>
    <row r="1" spans="1:13" ht="88.2" customHeight="1" thickBot="1" x14ac:dyDescent="0.35">
      <c r="A1" s="1" t="s">
        <v>0</v>
      </c>
      <c r="B1" s="2" t="s">
        <v>1</v>
      </c>
      <c r="C1" s="2" t="s">
        <v>2</v>
      </c>
      <c r="D1" s="2" t="s">
        <v>3</v>
      </c>
      <c r="E1" s="31" t="s">
        <v>4</v>
      </c>
      <c r="F1" s="3" t="s">
        <v>5</v>
      </c>
      <c r="H1" s="1" t="s">
        <v>11</v>
      </c>
      <c r="I1" s="2" t="s">
        <v>1</v>
      </c>
      <c r="J1" s="2" t="s">
        <v>2</v>
      </c>
      <c r="K1" s="2" t="s">
        <v>3</v>
      </c>
      <c r="L1" s="31" t="s">
        <v>4</v>
      </c>
      <c r="M1" s="3" t="s">
        <v>5</v>
      </c>
    </row>
    <row r="2" spans="1:13" x14ac:dyDescent="0.3">
      <c r="A2" s="4" t="s">
        <v>6</v>
      </c>
      <c r="B2" s="11">
        <v>934.01</v>
      </c>
      <c r="C2" s="11">
        <v>0</v>
      </c>
      <c r="D2" s="11">
        <v>934.01</v>
      </c>
      <c r="E2" s="28">
        <v>0</v>
      </c>
      <c r="F2" s="5">
        <v>467.005</v>
      </c>
      <c r="H2" s="4" t="s">
        <v>6</v>
      </c>
      <c r="I2">
        <v>858.8</v>
      </c>
      <c r="J2" s="11">
        <v>0</v>
      </c>
      <c r="K2" s="11">
        <v>858.8</v>
      </c>
      <c r="L2" s="30">
        <v>0</v>
      </c>
      <c r="M2" s="7">
        <v>429.4</v>
      </c>
    </row>
    <row r="3" spans="1:13" x14ac:dyDescent="0.3">
      <c r="A3" s="4" t="s">
        <v>7</v>
      </c>
      <c r="B3" s="11">
        <v>1773.66</v>
      </c>
      <c r="C3" s="11">
        <v>209.91250000000002</v>
      </c>
      <c r="D3" s="11">
        <v>1563.7474999999999</v>
      </c>
      <c r="E3" s="28">
        <v>104.95625000000001</v>
      </c>
      <c r="F3" s="5">
        <v>781.87374999999997</v>
      </c>
      <c r="H3" s="4" t="s">
        <v>7</v>
      </c>
      <c r="I3">
        <v>1634.18</v>
      </c>
      <c r="J3" s="11">
        <v>193.84500000000003</v>
      </c>
      <c r="K3" s="11">
        <v>1440.335</v>
      </c>
      <c r="L3" s="28">
        <v>96.922500000000014</v>
      </c>
      <c r="M3" s="5">
        <v>720.16750000000002</v>
      </c>
    </row>
    <row r="4" spans="1:13" x14ac:dyDescent="0.3">
      <c r="A4" s="4" t="s">
        <v>8</v>
      </c>
      <c r="B4" s="11">
        <v>1348.37</v>
      </c>
      <c r="C4" s="11">
        <v>103.57999999999997</v>
      </c>
      <c r="D4" s="11">
        <v>1244.79</v>
      </c>
      <c r="E4" s="28">
        <v>51.789999999999985</v>
      </c>
      <c r="F4" s="5">
        <v>622.39499999999998</v>
      </c>
      <c r="H4" s="4" t="s">
        <v>8</v>
      </c>
      <c r="I4">
        <v>1243.07</v>
      </c>
      <c r="J4" s="11">
        <v>96.067499999999995</v>
      </c>
      <c r="K4" s="11">
        <v>1147.0025000000001</v>
      </c>
      <c r="L4" s="28">
        <v>48.033749999999998</v>
      </c>
      <c r="M4" s="5">
        <v>573.50125000000003</v>
      </c>
    </row>
    <row r="5" spans="1:13" x14ac:dyDescent="0.3">
      <c r="A5" s="4" t="s">
        <v>9</v>
      </c>
      <c r="B5" s="11">
        <v>1621.87</v>
      </c>
      <c r="C5" s="11">
        <v>171.96499999999997</v>
      </c>
      <c r="D5" s="11">
        <v>1449.905</v>
      </c>
      <c r="E5" s="28">
        <v>85.982499999999987</v>
      </c>
      <c r="F5" s="5">
        <v>724.95249999999999</v>
      </c>
      <c r="H5" s="4" t="s">
        <v>9</v>
      </c>
      <c r="I5">
        <v>1493.32</v>
      </c>
      <c r="J5" s="11">
        <v>158.63</v>
      </c>
      <c r="K5" s="11">
        <v>1334.69</v>
      </c>
      <c r="L5" s="28">
        <v>79.314999999999998</v>
      </c>
      <c r="M5" s="5">
        <v>667.34500000000003</v>
      </c>
    </row>
    <row r="6" spans="1:13" ht="15" thickBot="1" x14ac:dyDescent="0.35">
      <c r="A6" s="8" t="s">
        <v>10</v>
      </c>
      <c r="B6" s="10">
        <v>2699.47</v>
      </c>
      <c r="C6" s="10">
        <v>441.36499999999995</v>
      </c>
      <c r="D6" s="10">
        <v>2258.105</v>
      </c>
      <c r="E6" s="29">
        <v>220.68249999999998</v>
      </c>
      <c r="F6" s="6">
        <v>1129.0525</v>
      </c>
      <c r="H6" s="8" t="s">
        <v>10</v>
      </c>
      <c r="I6" s="9">
        <v>2484.77</v>
      </c>
      <c r="J6" s="10">
        <v>406.49250000000001</v>
      </c>
      <c r="K6" s="10">
        <v>2078.2775000000001</v>
      </c>
      <c r="L6" s="29">
        <v>203.24625</v>
      </c>
      <c r="M6" s="6">
        <v>1039.1387500000001</v>
      </c>
    </row>
    <row r="7" spans="1:13" ht="13.2" customHeight="1" thickBot="1" x14ac:dyDescent="0.35"/>
    <row r="8" spans="1:13" ht="43.8" thickBot="1" x14ac:dyDescent="0.35">
      <c r="A8" s="13" t="s">
        <v>12</v>
      </c>
      <c r="B8" s="14" t="s">
        <v>1</v>
      </c>
      <c r="C8" s="14" t="s">
        <v>13</v>
      </c>
      <c r="D8" s="15" t="s">
        <v>2</v>
      </c>
      <c r="E8" s="16" t="s">
        <v>14</v>
      </c>
      <c r="F8" s="17" t="s">
        <v>5</v>
      </c>
      <c r="H8" s="13" t="s">
        <v>15</v>
      </c>
      <c r="I8" s="14" t="s">
        <v>1</v>
      </c>
      <c r="J8" s="14" t="s">
        <v>13</v>
      </c>
      <c r="K8" s="15" t="s">
        <v>2</v>
      </c>
      <c r="L8" s="27" t="s">
        <v>14</v>
      </c>
      <c r="M8" s="17" t="s">
        <v>5</v>
      </c>
    </row>
    <row r="9" spans="1:13" x14ac:dyDescent="0.3">
      <c r="A9" s="4" t="s">
        <v>6</v>
      </c>
      <c r="B9">
        <v>29.66</v>
      </c>
      <c r="C9">
        <v>29.66</v>
      </c>
      <c r="D9">
        <v>0</v>
      </c>
      <c r="E9" s="24">
        <v>0</v>
      </c>
      <c r="F9" s="18">
        <f>C9/2</f>
        <v>14.83</v>
      </c>
      <c r="H9" s="4" t="s">
        <v>6</v>
      </c>
      <c r="I9">
        <v>38.86</v>
      </c>
      <c r="J9">
        <v>29.66</v>
      </c>
      <c r="K9">
        <f>I9-J9</f>
        <v>9.1999999999999993</v>
      </c>
      <c r="L9" s="28">
        <f>K9/2</f>
        <v>4.5999999999999996</v>
      </c>
      <c r="M9" s="18">
        <f>J9/2</f>
        <v>14.83</v>
      </c>
    </row>
    <row r="10" spans="1:13" x14ac:dyDescent="0.3">
      <c r="A10" s="4" t="s">
        <v>7</v>
      </c>
      <c r="B10">
        <v>59.32</v>
      </c>
      <c r="C10">
        <v>29.66</v>
      </c>
      <c r="D10">
        <f>B10-C10</f>
        <v>29.66</v>
      </c>
      <c r="E10" s="24">
        <f>D10/2</f>
        <v>14.83</v>
      </c>
      <c r="F10" s="19">
        <f>C10/2</f>
        <v>14.83</v>
      </c>
      <c r="H10" s="4" t="s">
        <v>7</v>
      </c>
      <c r="I10">
        <v>78.75</v>
      </c>
      <c r="J10">
        <v>29.66</v>
      </c>
      <c r="K10">
        <f>I10-J10</f>
        <v>49.09</v>
      </c>
      <c r="L10" s="28">
        <f t="shared" ref="L10:L13" si="0">K10/2</f>
        <v>24.545000000000002</v>
      </c>
      <c r="M10" s="19">
        <f>J10/2</f>
        <v>14.83</v>
      </c>
    </row>
    <row r="11" spans="1:13" x14ac:dyDescent="0.3">
      <c r="A11" s="4" t="s">
        <v>8</v>
      </c>
      <c r="B11">
        <v>82.84</v>
      </c>
      <c r="C11">
        <v>29.66</v>
      </c>
      <c r="D11">
        <f>B11-C11</f>
        <v>53.180000000000007</v>
      </c>
      <c r="E11" s="24">
        <f t="shared" ref="E11:E13" si="1">D11/2</f>
        <v>26.590000000000003</v>
      </c>
      <c r="F11" s="19">
        <f>C11/2</f>
        <v>14.83</v>
      </c>
      <c r="H11" s="4" t="s">
        <v>8</v>
      </c>
      <c r="I11">
        <f>109.43</f>
        <v>109.43</v>
      </c>
      <c r="J11">
        <v>29.66</v>
      </c>
      <c r="K11">
        <f>I11-J11</f>
        <v>79.77000000000001</v>
      </c>
      <c r="L11" s="28">
        <f t="shared" si="0"/>
        <v>39.885000000000005</v>
      </c>
      <c r="M11" s="19">
        <f>J11/2</f>
        <v>14.83</v>
      </c>
    </row>
    <row r="12" spans="1:13" x14ac:dyDescent="0.3">
      <c r="A12" s="4" t="s">
        <v>9</v>
      </c>
      <c r="B12">
        <v>82.84</v>
      </c>
      <c r="C12">
        <v>29.66</v>
      </c>
      <c r="D12">
        <v>53.18</v>
      </c>
      <c r="E12" s="24">
        <f t="shared" si="1"/>
        <v>26.59</v>
      </c>
      <c r="F12" s="19">
        <f>C12/2</f>
        <v>14.83</v>
      </c>
      <c r="H12" s="4" t="s">
        <v>9</v>
      </c>
      <c r="I12">
        <f>109.43</f>
        <v>109.43</v>
      </c>
      <c r="J12">
        <v>29.66</v>
      </c>
      <c r="K12">
        <v>79.77</v>
      </c>
      <c r="L12" s="28">
        <f t="shared" si="0"/>
        <v>39.884999999999998</v>
      </c>
      <c r="M12" s="19">
        <f>J12/2</f>
        <v>14.83</v>
      </c>
    </row>
    <row r="13" spans="1:13" ht="15" thickBot="1" x14ac:dyDescent="0.35">
      <c r="A13" s="8" t="s">
        <v>10</v>
      </c>
      <c r="B13" s="9">
        <v>94.09</v>
      </c>
      <c r="C13" s="9">
        <v>29.66</v>
      </c>
      <c r="D13" s="9">
        <f>B13-C13</f>
        <v>64.430000000000007</v>
      </c>
      <c r="E13" s="25">
        <f t="shared" si="1"/>
        <v>32.215000000000003</v>
      </c>
      <c r="F13" s="20">
        <f>C13/2</f>
        <v>14.83</v>
      </c>
      <c r="H13" s="8" t="s">
        <v>10</v>
      </c>
      <c r="I13" s="9">
        <v>121.71</v>
      </c>
      <c r="J13" s="9">
        <v>29.66</v>
      </c>
      <c r="K13" s="9">
        <f>I13-J13</f>
        <v>92.05</v>
      </c>
      <c r="L13" s="29">
        <f t="shared" si="0"/>
        <v>46.024999999999999</v>
      </c>
      <c r="M13" s="20">
        <f>J13/2</f>
        <v>14.83</v>
      </c>
    </row>
    <row r="14" spans="1:13" ht="15" thickBot="1" x14ac:dyDescent="0.35"/>
    <row r="15" spans="1:13" ht="43.8" thickBot="1" x14ac:dyDescent="0.35">
      <c r="A15" s="22" t="s">
        <v>16</v>
      </c>
      <c r="B15" s="14" t="s">
        <v>1</v>
      </c>
      <c r="C15" s="14" t="s">
        <v>13</v>
      </c>
      <c r="D15" s="15" t="s">
        <v>2</v>
      </c>
      <c r="E15" s="16" t="s">
        <v>14</v>
      </c>
      <c r="F15" s="17" t="s">
        <v>5</v>
      </c>
      <c r="H15" s="23" t="s">
        <v>17</v>
      </c>
      <c r="I15" s="14" t="s">
        <v>1</v>
      </c>
      <c r="J15" s="14" t="s">
        <v>13</v>
      </c>
      <c r="K15" s="15" t="s">
        <v>2</v>
      </c>
      <c r="L15" s="16" t="s">
        <v>14</v>
      </c>
      <c r="M15" s="17" t="s">
        <v>5</v>
      </c>
    </row>
    <row r="16" spans="1:13" x14ac:dyDescent="0.3">
      <c r="A16" s="21" t="s">
        <v>6</v>
      </c>
      <c r="B16" s="12">
        <v>1.25</v>
      </c>
      <c r="C16" s="12">
        <v>1.25</v>
      </c>
      <c r="D16" s="12">
        <v>0</v>
      </c>
      <c r="E16" s="26">
        <v>0</v>
      </c>
      <c r="F16" s="18">
        <v>0.625</v>
      </c>
      <c r="H16" s="21" t="s">
        <v>6</v>
      </c>
      <c r="I16" s="12">
        <v>9.33</v>
      </c>
      <c r="J16" s="12">
        <v>1.25</v>
      </c>
      <c r="K16" s="12">
        <f>I16-J16</f>
        <v>8.08</v>
      </c>
      <c r="L16" s="30">
        <f>K16/2</f>
        <v>4.04</v>
      </c>
      <c r="M16" s="18">
        <v>0.625</v>
      </c>
    </row>
    <row r="17" spans="1:13" x14ac:dyDescent="0.3">
      <c r="A17" s="4" t="s">
        <v>7</v>
      </c>
      <c r="B17">
        <v>2.5</v>
      </c>
      <c r="C17">
        <v>1.25</v>
      </c>
      <c r="D17">
        <f>B17-C17</f>
        <v>1.25</v>
      </c>
      <c r="E17" s="24">
        <f>D17/2</f>
        <v>0.625</v>
      </c>
      <c r="F17" s="19">
        <v>0.625</v>
      </c>
      <c r="H17" s="4" t="s">
        <v>7</v>
      </c>
      <c r="I17">
        <v>16.329999999999998</v>
      </c>
      <c r="J17">
        <v>1.25</v>
      </c>
      <c r="K17">
        <f t="shared" ref="K17:K19" si="2">I17-J17</f>
        <v>15.079999999999998</v>
      </c>
      <c r="L17" s="28">
        <f t="shared" ref="L17:L20" si="3">K17/2</f>
        <v>7.5399999999999991</v>
      </c>
      <c r="M17" s="19">
        <v>0.625</v>
      </c>
    </row>
    <row r="18" spans="1:13" x14ac:dyDescent="0.3">
      <c r="A18" s="4" t="s">
        <v>8</v>
      </c>
      <c r="B18">
        <v>2.5</v>
      </c>
      <c r="C18">
        <v>1.25</v>
      </c>
      <c r="D18">
        <f t="shared" ref="D18:D20" si="4">B18-C18</f>
        <v>1.25</v>
      </c>
      <c r="E18" s="24">
        <f t="shared" ref="E18:E20" si="5">D18/2</f>
        <v>0.625</v>
      </c>
      <c r="F18" s="19">
        <v>0.625</v>
      </c>
      <c r="H18" s="4" t="s">
        <v>8</v>
      </c>
      <c r="I18">
        <v>16.329999999999998</v>
      </c>
      <c r="J18">
        <v>1.25</v>
      </c>
      <c r="K18">
        <f t="shared" si="2"/>
        <v>15.079999999999998</v>
      </c>
      <c r="L18" s="28">
        <f t="shared" si="3"/>
        <v>7.5399999999999991</v>
      </c>
      <c r="M18" s="19">
        <v>0.625</v>
      </c>
    </row>
    <row r="19" spans="1:13" x14ac:dyDescent="0.3">
      <c r="A19" s="4" t="s">
        <v>9</v>
      </c>
      <c r="B19">
        <v>2.5</v>
      </c>
      <c r="C19">
        <v>1.25</v>
      </c>
      <c r="D19">
        <f t="shared" si="4"/>
        <v>1.25</v>
      </c>
      <c r="E19" s="24">
        <f t="shared" si="5"/>
        <v>0.625</v>
      </c>
      <c r="F19" s="19">
        <v>0.625</v>
      </c>
      <c r="H19" s="4" t="s">
        <v>9</v>
      </c>
      <c r="I19">
        <v>16.329999999999998</v>
      </c>
      <c r="J19">
        <v>1.25</v>
      </c>
      <c r="K19">
        <f t="shared" si="2"/>
        <v>15.079999999999998</v>
      </c>
      <c r="L19" s="28">
        <f t="shared" si="3"/>
        <v>7.5399999999999991</v>
      </c>
      <c r="M19" s="19">
        <v>0.625</v>
      </c>
    </row>
    <row r="20" spans="1:13" ht="15" thickBot="1" x14ac:dyDescent="0.35">
      <c r="A20" s="8" t="s">
        <v>10</v>
      </c>
      <c r="B20" s="9">
        <v>3.75</v>
      </c>
      <c r="C20" s="9">
        <v>1.25</v>
      </c>
      <c r="D20" s="9">
        <f t="shared" si="4"/>
        <v>2.5</v>
      </c>
      <c r="E20" s="25">
        <f t="shared" si="5"/>
        <v>1.25</v>
      </c>
      <c r="F20" s="20">
        <v>0.63</v>
      </c>
      <c r="H20" s="8" t="s">
        <v>10</v>
      </c>
      <c r="I20" s="9">
        <v>24.88</v>
      </c>
      <c r="J20" s="9">
        <v>1.25</v>
      </c>
      <c r="K20" s="9">
        <f>I20-J20</f>
        <v>23.63</v>
      </c>
      <c r="L20" s="29">
        <f t="shared" si="3"/>
        <v>11.815</v>
      </c>
      <c r="M20" s="20">
        <v>0.63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c306ca9-6913-4608-b9b7-d85458051a58" xsi:nil="true"/>
    <lcf76f155ced4ddcb4097134ff3c332f xmlns="36423b3d-8d25-470b-85ed-c1e39a1f5b1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D50F4C96CECA4C95523B3AD694F411" ma:contentTypeVersion="375" ma:contentTypeDescription="Create a new document." ma:contentTypeScope="" ma:versionID="afb7ce3c474a34cc94a3dd3281598aed">
  <xsd:schema xmlns:xsd="http://www.w3.org/2001/XMLSchema" xmlns:xs="http://www.w3.org/2001/XMLSchema" xmlns:p="http://schemas.microsoft.com/office/2006/metadata/properties" xmlns:ns2="36423b3d-8d25-470b-85ed-c1e39a1f5b19" xmlns:ns3="3c306ca9-6913-4608-b9b7-d85458051a58" targetNamespace="http://schemas.microsoft.com/office/2006/metadata/properties" ma:root="true" ma:fieldsID="70017b2584dede585ad1fdcef788d2eb" ns2:_="" ns3:_="">
    <xsd:import namespace="36423b3d-8d25-470b-85ed-c1e39a1f5b19"/>
    <xsd:import namespace="3c306ca9-6913-4608-b9b7-d85458051a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OCR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23b3d-8d25-470b-85ed-c1e39a1f5b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1fb5f71b-5939-45c3-bc23-938ddd81e4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306ca9-6913-4608-b9b7-d85458051a5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a36b58f5-dea6-4364-b993-a3b31eeefb69}" ma:internalName="TaxCatchAll" ma:showField="CatchAllData" ma:web="3c306ca9-6913-4608-b9b7-d85458051a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D9C582-9580-4EA7-938B-2E59E1D8C946}">
  <ds:schemaRefs>
    <ds:schemaRef ds:uri="http://purl.org/dc/terms/"/>
    <ds:schemaRef ds:uri="http://schemas.openxmlformats.org/package/2006/metadata/core-properties"/>
    <ds:schemaRef ds:uri="36423b3d-8d25-470b-85ed-c1e39a1f5b19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3c306ca9-6913-4608-b9b7-d85458051a5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6A327C9-A14E-47D9-8F41-E51496FBF5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4B6E12-3FEC-4654-A9CE-2F05033760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Vanwyk, Deanna</dc:creator>
  <cp:lastModifiedBy>Vanwyk, Deanna</cp:lastModifiedBy>
  <dcterms:created xsi:type="dcterms:W3CDTF">2025-04-28T12:50:07Z</dcterms:created>
  <dcterms:modified xsi:type="dcterms:W3CDTF">2025-06-16T13:28:56Z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0x010100A4D50F4C96CECA4C95523B3AD694F411</vt:lpwstr>
  </property>
  <property fmtid="{D5CDD505-2E9C-101B-9397-08002B2CF9AE}" pid="3" name="MediaServiceImageTags">
    <vt:lpwstr/>
  </property>
</Properties>
</file>